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8" i="1"/>
  <c r="D64" i="1"/>
  <c r="D61" i="1"/>
  <c r="D59" i="1"/>
  <c r="D57" i="1"/>
  <c r="D55" i="1"/>
  <c r="D53" i="1"/>
  <c r="D51" i="1"/>
  <c r="D49" i="1"/>
  <c r="D47" i="1"/>
  <c r="D44" i="1"/>
  <c r="D42" i="1"/>
  <c r="D40" i="1"/>
  <c r="D37" i="1"/>
  <c r="D35" i="1"/>
  <c r="D33" i="1"/>
  <c r="D31" i="1"/>
  <c r="D29" i="1"/>
  <c r="D27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<sst xmlns="http://schemas.openxmlformats.org/spreadsheetml/2006/main" count="209" uniqueCount="104">
  <si>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</si>
  <si>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</si>
  <si>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</si>
  <si>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</si>
  <si>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</si>
  <si>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</si>
  <si>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</si>
  <si>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</si>
  <si>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DON MIHOVILA PAVLINOVIĆA _x000D_
PRILAZ VIDA MIHOTIĆA 1_x000D_
PODGORA_x000D_
Tel: +385(21)625393   Fax: +385(21)603942_x000D_
OIB: 91166848031_x000D_
Mail: marela.rakusic@skole.hr_x000D_
IBAN: HR4524070001100580740</t>
  </si>
  <si>
    <t xml:space="preserve">Odgovorna Osoba: JOSIP VRANJKOVIĆ_x000D_
     </t>
  </si>
  <si>
    <t>Isplata Sredstava Za Razdoblje: 01.06.2025 Do 30.06.2025</t>
  </si>
  <si>
    <t>FAMILY BUS SERVICE TURISTIČKA AGENCIJA DOO</t>
  </si>
  <si>
    <t>96196260053</t>
  </si>
  <si>
    <t>VELIKO BRDO</t>
  </si>
  <si>
    <t>USLUGE TELEFONA, POŠTE I PRIJEVOZA</t>
  </si>
  <si>
    <t xml:space="preserve">OSNOVNA ŠKOLA DON MIHOVILA PAVLINOVIĆA </t>
  </si>
  <si>
    <t>Ukupno:</t>
  </si>
  <si>
    <t>HRVATSKA POŠTA</t>
  </si>
  <si>
    <t>87311810356</t>
  </si>
  <si>
    <t>VELIKA GORICA</t>
  </si>
  <si>
    <t>FINA</t>
  </si>
  <si>
    <t>85821130368</t>
  </si>
  <si>
    <t>ZAGAREB</t>
  </si>
  <si>
    <t>RAČUNALNE USLUGE</t>
  </si>
  <si>
    <t>AP SPLIT</t>
  </si>
  <si>
    <t>82888704837</t>
  </si>
  <si>
    <t>SPLIT</t>
  </si>
  <si>
    <t>HRVATSKI TELEKOM D.D</t>
  </si>
  <si>
    <t>81793146560</t>
  </si>
  <si>
    <t>ZAGREB</t>
  </si>
  <si>
    <t>OPTIMUS LAB DOO</t>
  </si>
  <si>
    <t>71981294715</t>
  </si>
  <si>
    <t xml:space="preserve"> ČAKOVEC</t>
  </si>
  <si>
    <t>ZAKUPNINE I NAJAMNINE</t>
  </si>
  <si>
    <t>LIDL HRVATSKA d.o.o.</t>
  </si>
  <si>
    <t>66089976432</t>
  </si>
  <si>
    <t>MATERIJAL I SIROVINE</t>
  </si>
  <si>
    <t>NARODNE NOVINE JAVNO POD.</t>
  </si>
  <si>
    <t>64546066176</t>
  </si>
  <si>
    <t>10000 ZAGREB</t>
  </si>
  <si>
    <t>UREDSKI MATAERIJAL I OSTALI MATERIJALNI RASHODI</t>
  </si>
  <si>
    <t>MLINAR</t>
  </si>
  <si>
    <t>62296711798</t>
  </si>
  <si>
    <t>RIBOLA D.O.O.</t>
  </si>
  <si>
    <t>61395607720</t>
  </si>
  <si>
    <t>KAŠTEL LUKŠIĆ</t>
  </si>
  <si>
    <t>ZAVOD ZA JAVNO ZDRAVSTVO</t>
  </si>
  <si>
    <t>54948902275</t>
  </si>
  <si>
    <t>21000 SPLIT</t>
  </si>
  <si>
    <t>ZDRAVSTVENE I VETERINARSKE USLUGE</t>
  </si>
  <si>
    <t>OTP BANKA</t>
  </si>
  <si>
    <t>52508873833</t>
  </si>
  <si>
    <t>Nema Konta Na Odabranoj Razini</t>
  </si>
  <si>
    <t>KAUFLAND HRVATSKA D.D.</t>
  </si>
  <si>
    <t>47432874968</t>
  </si>
  <si>
    <t>HEP ELEKTRA DOO</t>
  </si>
  <si>
    <t>43965974818</t>
  </si>
  <si>
    <t>ENERGIJA</t>
  </si>
  <si>
    <t>PODGORSKI KOMUNALAC DOO</t>
  </si>
  <si>
    <t>41555314063</t>
  </si>
  <si>
    <t>PODGORA</t>
  </si>
  <si>
    <t>KOMUNALNE USLUGE</t>
  </si>
  <si>
    <t>KINGTRADE" MAKARSKA</t>
  </si>
  <si>
    <t>38720065593</t>
  </si>
  <si>
    <t>21300 MAKARSKA</t>
  </si>
  <si>
    <t>MATERIJAL I DIJELOVI ZA TEKUĆE I INVESTICIONO ODRŽAVANJE</t>
  </si>
  <si>
    <t>SITNI INVENTAR I AUTO GUME</t>
  </si>
  <si>
    <t>GEEK ENTERPRISE j.d.o.</t>
  </si>
  <si>
    <t>-37848397046</t>
  </si>
  <si>
    <t>MAKARSKA</t>
  </si>
  <si>
    <t>USLUGE TEKUĆEG I INVESTICIONIG ODRŽAVNJA</t>
  </si>
  <si>
    <t>MESNICA ERSTIĆ</t>
  </si>
  <si>
    <t>3586081140</t>
  </si>
  <si>
    <t>BAŠKA VODA</t>
  </si>
  <si>
    <t>XENON FORTE</t>
  </si>
  <si>
    <t>28212527269</t>
  </si>
  <si>
    <t>OSTALE USLUGE</t>
  </si>
  <si>
    <t>ŠKOLSKE NOVINE  ZAGREB</t>
  </si>
  <si>
    <t>24796394086</t>
  </si>
  <si>
    <t>ING ATEST SPLIT</t>
  </si>
  <si>
    <t>21777333810</t>
  </si>
  <si>
    <t xml:space="preserve"> SPLIT</t>
  </si>
  <si>
    <t>APFEL MAKARSKA</t>
  </si>
  <si>
    <t>20939574622</t>
  </si>
  <si>
    <t>GEEK PROCESS MAKARSKA</t>
  </si>
  <si>
    <t>15077985362</t>
  </si>
  <si>
    <t>UREĐAJI, STROJEVI I OPREMA ZA OSTALE NAMJENE</t>
  </si>
  <si>
    <t>VODOVOD D.O.O. MAKARSKA</t>
  </si>
  <si>
    <t>06527308831</t>
  </si>
  <si>
    <t>CIAN SPLIT</t>
  </si>
  <si>
    <t>04201603871</t>
  </si>
  <si>
    <t>STUDENAC OMIŠ</t>
  </si>
  <si>
    <t>02023029348</t>
  </si>
  <si>
    <t>OMIŠ</t>
  </si>
  <si>
    <t>MOZAIK KNJIGA</t>
  </si>
  <si>
    <t>00000000000</t>
  </si>
  <si>
    <t>OSTALI NESPOMENUTI RASHODI POSLOVANJA</t>
  </si>
  <si>
    <t>KNJIGE, UMJETNIČKA I ZNANSTVENA DJELA</t>
  </si>
  <si>
    <t>PLAĆE ZA REDOVAN RAD</t>
  </si>
  <si>
    <t>OSTALI RASHODI ZA ZAPOSLENE</t>
  </si>
  <si>
    <t>DOPRINOS ZA OBVEZNO ZDRAVSTAVENO OSIGURANJE</t>
  </si>
  <si>
    <t>NAKNADE ZA TROŠKOVE PRIJEVOZA</t>
  </si>
  <si>
    <t>PROSTOJBE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</si>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</sst>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2312.75</v>
      </c>
      <c r="E7" s="10">
        <v>3231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2312.75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23.94</v>
      </c>
      <c r="E9" s="10">
        <v>3231</v>
      </c>
      <c r="F9" s="9" t="s">
        <v>14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23.94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2.16</v>
      </c>
      <c r="E11" s="10">
        <v>3238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2.16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174.22</v>
      </c>
      <c r="E13" s="10">
        <v>3238</v>
      </c>
      <c r="F13" s="9" t="s">
        <v>23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174.22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121.87</v>
      </c>
      <c r="E15" s="10">
        <v>3231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121.87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56.25</v>
      </c>
      <c r="E17" s="10">
        <v>3235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56.25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19</v>
      </c>
      <c r="D19" s="18">
        <v>79.8</v>
      </c>
      <c r="E19" s="10">
        <v>3222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79.8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120.64</v>
      </c>
      <c r="E21" s="10">
        <v>3221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120.64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29</v>
      </c>
      <c r="D23" s="18">
        <v>670.88</v>
      </c>
      <c r="E23" s="10">
        <v>3222</v>
      </c>
      <c r="F23" s="9" t="s">
        <v>36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670.88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11.38</v>
      </c>
      <c r="E25" s="10">
        <v>3221</v>
      </c>
      <c r="F25" s="9" t="s">
        <v>40</v>
      </c>
      <c r="G25" s="28" t="s">
        <v>15</v>
      </c>
    </row>
    <row r="26" spans="1:7" x14ac:dyDescent="0.25">
      <c r="A26" s="9"/>
      <c r="B26" s="14"/>
      <c r="C26" s="10"/>
      <c r="D26" s="18">
        <v>359.31</v>
      </c>
      <c r="E26" s="10">
        <v>3222</v>
      </c>
      <c r="F26" s="9" t="s">
        <v>36</v>
      </c>
      <c r="G26" s="29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SUM(D25:D26)</f>
        <v>370.69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560</v>
      </c>
      <c r="E28" s="10">
        <v>3236</v>
      </c>
      <c r="F28" s="9" t="s">
        <v>49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560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26</v>
      </c>
      <c r="D30" s="18">
        <v>42.08</v>
      </c>
      <c r="E30" s="10">
        <v>3439</v>
      </c>
      <c r="F30" s="9" t="s">
        <v>52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42.08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29</v>
      </c>
      <c r="D32" s="18">
        <v>205.09</v>
      </c>
      <c r="E32" s="10">
        <v>3222</v>
      </c>
      <c r="F32" s="9" t="s">
        <v>36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205.09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29</v>
      </c>
      <c r="D34" s="18">
        <v>587.54</v>
      </c>
      <c r="E34" s="10">
        <v>3223</v>
      </c>
      <c r="F34" s="9" t="s">
        <v>57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587.54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152.9</v>
      </c>
      <c r="E36" s="10">
        <v>3234</v>
      </c>
      <c r="F36" s="9" t="s">
        <v>61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152.9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64</v>
      </c>
      <c r="D38" s="18">
        <v>7056.45</v>
      </c>
      <c r="E38" s="10">
        <v>3224</v>
      </c>
      <c r="F38" s="9" t="s">
        <v>65</v>
      </c>
      <c r="G38" s="28" t="s">
        <v>15</v>
      </c>
    </row>
    <row r="39" spans="1:7" x14ac:dyDescent="0.25">
      <c r="A39" s="9"/>
      <c r="B39" s="14"/>
      <c r="C39" s="10"/>
      <c r="D39" s="18">
        <v>75</v>
      </c>
      <c r="E39" s="10">
        <v>3225</v>
      </c>
      <c r="F39" s="9" t="s">
        <v>66</v>
      </c>
      <c r="G39" s="29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SUM(D38:D39)</f>
        <v>7131.45</v>
      </c>
      <c r="E40" s="24"/>
      <c r="F40" s="26"/>
      <c r="G40" s="27"/>
    </row>
    <row r="41" spans="1:7" x14ac:dyDescent="0.25">
      <c r="A41" s="9" t="s">
        <v>67</v>
      </c>
      <c r="B41" s="14" t="s">
        <v>68</v>
      </c>
      <c r="C41" s="10" t="s">
        <v>69</v>
      </c>
      <c r="D41" s="18">
        <v>119.45</v>
      </c>
      <c r="E41" s="10">
        <v>3232</v>
      </c>
      <c r="F41" s="9" t="s">
        <v>70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119.45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10" t="s">
        <v>73</v>
      </c>
      <c r="D43" s="18">
        <v>185.18</v>
      </c>
      <c r="E43" s="10">
        <v>3222</v>
      </c>
      <c r="F43" s="9" t="s">
        <v>36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185.18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29</v>
      </c>
      <c r="D45" s="18">
        <v>92.9</v>
      </c>
      <c r="E45" s="10">
        <v>3235</v>
      </c>
      <c r="F45" s="9" t="s">
        <v>33</v>
      </c>
      <c r="G45" s="28" t="s">
        <v>15</v>
      </c>
    </row>
    <row r="46" spans="1:7" x14ac:dyDescent="0.25">
      <c r="A46" s="9"/>
      <c r="B46" s="14"/>
      <c r="C46" s="10"/>
      <c r="D46" s="18">
        <v>82.53</v>
      </c>
      <c r="E46" s="10">
        <v>3239</v>
      </c>
      <c r="F46" s="9" t="s">
        <v>76</v>
      </c>
      <c r="G46" s="29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SUM(D45:D46)</f>
        <v>175.43</v>
      </c>
      <c r="E47" s="24"/>
      <c r="F47" s="26"/>
      <c r="G47" s="27"/>
    </row>
    <row r="48" spans="1:7" x14ac:dyDescent="0.25">
      <c r="A48" s="9" t="s">
        <v>77</v>
      </c>
      <c r="B48" s="14" t="s">
        <v>78</v>
      </c>
      <c r="C48" s="10" t="s">
        <v>39</v>
      </c>
      <c r="D48" s="18">
        <v>55</v>
      </c>
      <c r="E48" s="10">
        <v>3221</v>
      </c>
      <c r="F48" s="9" t="s">
        <v>40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55</v>
      </c>
      <c r="E49" s="24"/>
      <c r="F49" s="26"/>
      <c r="G49" s="27"/>
    </row>
    <row r="50" spans="1:7" x14ac:dyDescent="0.25">
      <c r="A50" s="9" t="s">
        <v>79</v>
      </c>
      <c r="B50" s="14" t="s">
        <v>80</v>
      </c>
      <c r="C50" s="10" t="s">
        <v>81</v>
      </c>
      <c r="D50" s="18">
        <v>1172.95</v>
      </c>
      <c r="E50" s="10">
        <v>3239</v>
      </c>
      <c r="F50" s="9" t="s">
        <v>76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1172.95</v>
      </c>
      <c r="E51" s="24"/>
      <c r="F51" s="26"/>
      <c r="G51" s="27"/>
    </row>
    <row r="52" spans="1:7" x14ac:dyDescent="0.25">
      <c r="A52" s="9" t="s">
        <v>82</v>
      </c>
      <c r="B52" s="14" t="s">
        <v>83</v>
      </c>
      <c r="C52" s="10" t="s">
        <v>64</v>
      </c>
      <c r="D52" s="18">
        <v>1068.27</v>
      </c>
      <c r="E52" s="10">
        <v>3222</v>
      </c>
      <c r="F52" s="9" t="s">
        <v>36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1068.27</v>
      </c>
      <c r="E53" s="24"/>
      <c r="F53" s="26"/>
      <c r="G53" s="27"/>
    </row>
    <row r="54" spans="1:7" x14ac:dyDescent="0.25">
      <c r="A54" s="9" t="s">
        <v>84</v>
      </c>
      <c r="B54" s="14" t="s">
        <v>85</v>
      </c>
      <c r="C54" s="10" t="s">
        <v>69</v>
      </c>
      <c r="D54" s="18">
        <v>1799.3</v>
      </c>
      <c r="E54" s="10">
        <v>4227</v>
      </c>
      <c r="F54" s="9" t="s">
        <v>86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1799.3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10" t="s">
        <v>64</v>
      </c>
      <c r="D56" s="18">
        <v>113.76</v>
      </c>
      <c r="E56" s="10">
        <v>3234</v>
      </c>
      <c r="F56" s="9" t="s">
        <v>61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113.76</v>
      </c>
      <c r="E57" s="24"/>
      <c r="F57" s="26"/>
      <c r="G57" s="27"/>
    </row>
    <row r="58" spans="1:7" x14ac:dyDescent="0.25">
      <c r="A58" s="9" t="s">
        <v>89</v>
      </c>
      <c r="B58" s="14" t="s">
        <v>90</v>
      </c>
      <c r="C58" s="10" t="s">
        <v>26</v>
      </c>
      <c r="D58" s="18">
        <v>125</v>
      </c>
      <c r="E58" s="10">
        <v>3234</v>
      </c>
      <c r="F58" s="9" t="s">
        <v>61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125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93</v>
      </c>
      <c r="D60" s="18">
        <v>27.92</v>
      </c>
      <c r="E60" s="10">
        <v>3222</v>
      </c>
      <c r="F60" s="9" t="s">
        <v>36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27.92</v>
      </c>
      <c r="E61" s="24"/>
      <c r="F61" s="26"/>
      <c r="G61" s="27"/>
    </row>
    <row r="62" spans="1:7" x14ac:dyDescent="0.25">
      <c r="A62" s="9" t="s">
        <v>94</v>
      </c>
      <c r="B62" s="14" t="s">
        <v>95</v>
      </c>
      <c r="C62" s="10" t="s">
        <v>29</v>
      </c>
      <c r="D62" s="18">
        <v>33.67</v>
      </c>
      <c r="E62" s="10">
        <v>3299</v>
      </c>
      <c r="F62" s="9" t="s">
        <v>96</v>
      </c>
      <c r="G62" s="28" t="s">
        <v>15</v>
      </c>
    </row>
    <row r="63" spans="1:7" x14ac:dyDescent="0.25">
      <c r="A63" s="9"/>
      <c r="B63" s="14"/>
      <c r="C63" s="10"/>
      <c r="D63" s="18">
        <v>29.26</v>
      </c>
      <c r="E63" s="10">
        <v>4312</v>
      </c>
      <c r="F63" s="9" t="s">
        <v>97</v>
      </c>
      <c r="G63" s="29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SUM(D62:D63)</f>
        <v>62.930000000000007</v>
      </c>
      <c r="E64" s="24"/>
      <c r="F64" s="26"/>
      <c r="G64" s="27"/>
    </row>
    <row r="65" spans="1:7" x14ac:dyDescent="0.25">
      <c r="A65" s="9"/>
      <c r="B65" s="14"/>
      <c r="C65" s="10"/>
      <c r="D65" s="18">
        <v>44896.68</v>
      </c>
      <c r="E65" s="10">
        <v>3111</v>
      </c>
      <c r="F65" s="9" t="s">
        <v>98</v>
      </c>
      <c r="G65" s="28" t="s">
        <v>15</v>
      </c>
    </row>
    <row r="66" spans="1:7" x14ac:dyDescent="0.25">
      <c r="A66" s="9"/>
      <c r="B66" s="14"/>
      <c r="C66" s="10"/>
      <c r="D66" s="18">
        <v>58900.639999999999</v>
      </c>
      <c r="E66" s="10">
        <v>3111</v>
      </c>
      <c r="F66" s="9" t="s">
        <v>98</v>
      </c>
      <c r="G66" s="29" t="s">
        <v>15</v>
      </c>
    </row>
    <row r="67" spans="1:7" x14ac:dyDescent="0.25">
      <c r="A67" s="9"/>
      <c r="B67" s="14"/>
      <c r="C67" s="10"/>
      <c r="D67" s="18">
        <v>9000</v>
      </c>
      <c r="E67" s="10">
        <v>3121</v>
      </c>
      <c r="F67" s="9" t="s">
        <v>99</v>
      </c>
      <c r="G67" s="29" t="s">
        <v>15</v>
      </c>
    </row>
    <row r="68" spans="1:7" x14ac:dyDescent="0.25">
      <c r="A68" s="9"/>
      <c r="B68" s="14"/>
      <c r="C68" s="10"/>
      <c r="D68" s="18">
        <v>9718.65</v>
      </c>
      <c r="E68" s="10">
        <v>3132</v>
      </c>
      <c r="F68" s="9" t="s">
        <v>100</v>
      </c>
      <c r="G68" s="29" t="s">
        <v>15</v>
      </c>
    </row>
    <row r="69" spans="1:7" x14ac:dyDescent="0.25">
      <c r="A69" s="9"/>
      <c r="B69" s="14"/>
      <c r="C69" s="10"/>
      <c r="D69" s="18">
        <v>4806.2299999999996</v>
      </c>
      <c r="E69" s="10">
        <v>3141</v>
      </c>
      <c r="F69" s="9" t="s">
        <v>52</v>
      </c>
      <c r="G69" s="29" t="s">
        <v>15</v>
      </c>
    </row>
    <row r="70" spans="1:7" x14ac:dyDescent="0.25">
      <c r="A70" s="9"/>
      <c r="B70" s="14"/>
      <c r="C70" s="10"/>
      <c r="D70" s="18">
        <v>9191.08</v>
      </c>
      <c r="E70" s="10">
        <v>3151</v>
      </c>
      <c r="F70" s="9" t="s">
        <v>52</v>
      </c>
      <c r="G70" s="29" t="s">
        <v>15</v>
      </c>
    </row>
    <row r="71" spans="1:7" x14ac:dyDescent="0.25">
      <c r="A71" s="9"/>
      <c r="B71" s="14"/>
      <c r="C71" s="10"/>
      <c r="D71" s="18">
        <v>2943.65</v>
      </c>
      <c r="E71" s="10">
        <v>3152</v>
      </c>
      <c r="F71" s="9" t="s">
        <v>52</v>
      </c>
      <c r="G71" s="29" t="s">
        <v>15</v>
      </c>
    </row>
    <row r="72" spans="1:7" x14ac:dyDescent="0.25">
      <c r="A72" s="9"/>
      <c r="B72" s="14"/>
      <c r="C72" s="10"/>
      <c r="D72" s="18">
        <v>10203.27</v>
      </c>
      <c r="E72" s="10">
        <v>3161</v>
      </c>
      <c r="F72" s="9" t="s">
        <v>52</v>
      </c>
      <c r="G72" s="29" t="s">
        <v>15</v>
      </c>
    </row>
    <row r="73" spans="1:7" x14ac:dyDescent="0.25">
      <c r="A73" s="9"/>
      <c r="B73" s="14"/>
      <c r="C73" s="10"/>
      <c r="D73" s="18">
        <v>9300</v>
      </c>
      <c r="E73" s="10">
        <v>3171</v>
      </c>
      <c r="F73" s="9" t="s">
        <v>52</v>
      </c>
      <c r="G73" s="29" t="s">
        <v>15</v>
      </c>
    </row>
    <row r="74" spans="1:7" x14ac:dyDescent="0.25">
      <c r="A74" s="9"/>
      <c r="B74" s="14"/>
      <c r="C74" s="10"/>
      <c r="D74" s="18">
        <v>8.3800000000000008</v>
      </c>
      <c r="E74" s="10">
        <v>3212</v>
      </c>
      <c r="F74" s="9" t="s">
        <v>101</v>
      </c>
      <c r="G74" s="29" t="s">
        <v>15</v>
      </c>
    </row>
    <row r="75" spans="1:7" x14ac:dyDescent="0.25">
      <c r="A75" s="9"/>
      <c r="B75" s="14"/>
      <c r="C75" s="10"/>
      <c r="D75" s="18">
        <v>3674.08</v>
      </c>
      <c r="E75" s="10">
        <v>3212</v>
      </c>
      <c r="F75" s="9" t="s">
        <v>101</v>
      </c>
      <c r="G75" s="29" t="s">
        <v>15</v>
      </c>
    </row>
    <row r="76" spans="1:7" x14ac:dyDescent="0.25">
      <c r="A76" s="9"/>
      <c r="B76" s="14"/>
      <c r="C76" s="10"/>
      <c r="D76" s="18">
        <v>3898.46</v>
      </c>
      <c r="E76" s="10">
        <v>3212</v>
      </c>
      <c r="F76" s="9" t="s">
        <v>101</v>
      </c>
      <c r="G76" s="29" t="s">
        <v>15</v>
      </c>
    </row>
    <row r="77" spans="1:7" x14ac:dyDescent="0.25">
      <c r="A77" s="9"/>
      <c r="B77" s="14"/>
      <c r="C77" s="10"/>
      <c r="D77" s="18">
        <v>194</v>
      </c>
      <c r="E77" s="10">
        <v>3295</v>
      </c>
      <c r="F77" s="9" t="s">
        <v>102</v>
      </c>
      <c r="G77" s="29" t="s">
        <v>15</v>
      </c>
    </row>
    <row r="78" spans="1:7" ht="21" customHeight="1" thickBot="1" x14ac:dyDescent="0.3">
      <c r="A78" s="22" t="s">
        <v>16</v>
      </c>
      <c r="B78" s="23"/>
      <c r="C78" s="24"/>
      <c r="D78" s="25">
        <f>SUM(D65:D77)</f>
        <v>166735.11999999997</v>
      </c>
      <c r="E78" s="24"/>
      <c r="F78" s="26"/>
      <c r="G78" s="27"/>
    </row>
    <row r="79" spans="1:7" ht="15.75" thickBot="1" x14ac:dyDescent="0.3">
      <c r="A79" s="30" t="s">
        <v>103</v>
      </c>
      <c r="B79" s="31"/>
      <c r="C79" s="32"/>
      <c r="D79" s="33">
        <f>SUM(D8,D10,D12,D14,D16,D18,D20,D22,D24,D27,D29,D31,D33,D35,D37,D40,D42,D44,D47,D49,D51,D53,D55,D57,D59,D61,D64,D78)</f>
        <v>184252.56999999995</v>
      </c>
      <c r="E79" s="32"/>
      <c r="F79" s="34"/>
      <c r="G79" s="35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2025-07-08T17:54:40Z</dcterms:modified>
</cp:coreProperties>
</file>