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9" i="1" s="1"/>
  <c r="D71" i="1"/>
  <c r="D69" i="1"/>
  <c r="D67" i="1"/>
  <c r="D65" i="1"/>
  <c r="D63" i="1"/>
  <c r="D60" i="1"/>
  <c r="D58" i="1"/>
  <c r="D56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<sst xmlns="http://schemas.openxmlformats.org/spreadsheetml/2006/main" count="216" uniqueCount="110">
  <si>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</si>
  <si>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</si>
  <si>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</si>
  <si>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</si>
  <si>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</si>
  <si>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</si>
  <si>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</si>
  <si>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</si>
  <si>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 MIHOVILA PAVLINOVIĆA _x000D_
PRILAZ VIDA MIHOTIĆA 1_x000D_
PODGORA_x000D_
Tel: +385(21)625393   Fax: +385(21)603942_x000D_
OIB: 91166848031_x000D_
Mail: marela.rakusic@skole.hr_x000D_
IBAN: HR4524070001100580740</t>
  </si>
  <si>
    <t>Isplata Sredstava Za Razdoblje: 01.10.2025 Do 31.10.2025</t>
  </si>
  <si>
    <t>FAMILY BUS SERVICE TURISTIČKA AGENCIJA DOO</t>
  </si>
  <si>
    <t>96196260053</t>
  </si>
  <si>
    <t>VELIKO BRDO</t>
  </si>
  <si>
    <t>USLUGE TELEFONA, POŠTE I PRIJEVOZA</t>
  </si>
  <si>
    <t xml:space="preserve">OSNOVNA ŠKOLA DON MIHOVILA PAVLINOVIĆA </t>
  </si>
  <si>
    <t>Ukupno:</t>
  </si>
  <si>
    <t>HRVATSKI ZAGONETAČI SAVEZ</t>
  </si>
  <si>
    <t>93152532500</t>
  </si>
  <si>
    <t>SPLIT</t>
  </si>
  <si>
    <t>OSTALE USLUGE</t>
  </si>
  <si>
    <t>PLODINE DD</t>
  </si>
  <si>
    <t>92510683607</t>
  </si>
  <si>
    <t>MAKARSKA</t>
  </si>
  <si>
    <t>MATERIJAL I SIROVINE</t>
  </si>
  <si>
    <t>OPĆINA PODGORA</t>
  </si>
  <si>
    <t>87761142122</t>
  </si>
  <si>
    <t>PODGORA</t>
  </si>
  <si>
    <t>KOMUNALNE USLUGE</t>
  </si>
  <si>
    <t>HP-HRVATSKA POŠTA D.D.</t>
  </si>
  <si>
    <t>87311810356</t>
  </si>
  <si>
    <t>VELIKA GORICA</t>
  </si>
  <si>
    <t>FINA-FINANCIJSKA AGENCIJA</t>
  </si>
  <si>
    <t>85821130368</t>
  </si>
  <si>
    <t>ZAGAREB</t>
  </si>
  <si>
    <t>RAČUNALNE USLUGE</t>
  </si>
  <si>
    <t>AP SPLIT,RACUNALNE I SRODNE AKTIVNOSTI, D.O.O.</t>
  </si>
  <si>
    <t>82888704837</t>
  </si>
  <si>
    <t>HRVATSKI TELEKOM D.D</t>
  </si>
  <si>
    <t>81793146560</t>
  </si>
  <si>
    <t>ZAGREB</t>
  </si>
  <si>
    <t>PALKET OBRT ZA USLUGE VL.MARINO JELAŠ</t>
  </si>
  <si>
    <t>77338466562</t>
  </si>
  <si>
    <t>USLUGE TEKUĆEG I INVESTICIONIG ODRŽAVNJA</t>
  </si>
  <si>
    <t>HRVATSKA ZAJEDNICA RAČUNOVOĐA I FINANCIJSKIH DJELATNIKA</t>
  </si>
  <si>
    <t>75508100288</t>
  </si>
  <si>
    <t>UREDSKI MATAERIJAL I OSTALI MATERIJALNI RASHODI</t>
  </si>
  <si>
    <t>OPTIMUS LAB DOO</t>
  </si>
  <si>
    <t>71981294715</t>
  </si>
  <si>
    <t xml:space="preserve"> ČAKOVEC</t>
  </si>
  <si>
    <t>ZAKUPNINE I NAJAMNINE</t>
  </si>
  <si>
    <t>LIDL HRVATSKA d.o.o.</t>
  </si>
  <si>
    <t>66089976432</t>
  </si>
  <si>
    <t>JYSK D.O.O.</t>
  </si>
  <si>
    <t>64729046835</t>
  </si>
  <si>
    <t>SITNI INVENTAR I AUTO GUME</t>
  </si>
  <si>
    <t>RIBOLA D.O.O.</t>
  </si>
  <si>
    <t>61395607720</t>
  </si>
  <si>
    <t>KAŠTEL LUKŠIĆ</t>
  </si>
  <si>
    <t>LIMES PLUS DOO</t>
  </si>
  <si>
    <t>57560191883</t>
  </si>
  <si>
    <t>BON-TON D.O.O.</t>
  </si>
  <si>
    <t>52931027628</t>
  </si>
  <si>
    <t>OTP BANKA</t>
  </si>
  <si>
    <t>52508873833</t>
  </si>
  <si>
    <t>Nema Konta Na Odabranoj Razini</t>
  </si>
  <si>
    <t>KAUFLAND HRVATSKA D.D.</t>
  </si>
  <si>
    <t>47432874968</t>
  </si>
  <si>
    <t>HEP ELEKTRA DOO</t>
  </si>
  <si>
    <t>43965974818</t>
  </si>
  <si>
    <t>ENERGIJA</t>
  </si>
  <si>
    <t>PODGORSKI KOMUNALAC DOO</t>
  </si>
  <si>
    <t>41555314063</t>
  </si>
  <si>
    <t>KINGTRADE D.O.O.</t>
  </si>
  <si>
    <t>38720065593</t>
  </si>
  <si>
    <t>21300 MAKARSKA</t>
  </si>
  <si>
    <t>MATERIJAL I DIJELOVI ZA TEKUĆE I INVESTICIONO ODRŽAVANJE</t>
  </si>
  <si>
    <t>OSTALI NESPOMENUTI RASHODI POSLOVANJA</t>
  </si>
  <si>
    <t>MESNICA ERSTIĆ</t>
  </si>
  <si>
    <t>3586081140</t>
  </si>
  <si>
    <t>BAŠKA VODA</t>
  </si>
  <si>
    <t>ERA-COMMERCE DOO</t>
  </si>
  <si>
    <t>28609792467</t>
  </si>
  <si>
    <t>XENON FORTE</t>
  </si>
  <si>
    <t>28212527269</t>
  </si>
  <si>
    <t>DR.KNAUF, OBRT ZA GRAĐEVINARSTVO,VL.DRAŽEN RADO</t>
  </si>
  <si>
    <t>26122482541</t>
  </si>
  <si>
    <t>RONIS DOO</t>
  </si>
  <si>
    <t>21720748086</t>
  </si>
  <si>
    <t>ČAKOVEC</t>
  </si>
  <si>
    <t>GEEK PROCESS DD</t>
  </si>
  <si>
    <t>15077985362</t>
  </si>
  <si>
    <t>UREĐAJI, STROJEVI I OPREMA ZA OSTALE NAMJENE</t>
  </si>
  <si>
    <t>KREATOR VL.MARIN RADOJKOVIĆ</t>
  </si>
  <si>
    <t>14479341727</t>
  </si>
  <si>
    <t>SVEUČILIŠTE U ZADRU</t>
  </si>
  <si>
    <t>10839679016</t>
  </si>
  <si>
    <t>ZADAR</t>
  </si>
  <si>
    <t>PROSTOJBE I NAKNADE</t>
  </si>
  <si>
    <t>SKALINA DOO</t>
  </si>
  <si>
    <t>08295866199</t>
  </si>
  <si>
    <t>OMIŠ</t>
  </si>
  <si>
    <t>INTELEKTUALNE USLUGE</t>
  </si>
  <si>
    <t>VODOVOD D.O.O. MAKARSKA</t>
  </si>
  <si>
    <t>06527308831</t>
  </si>
  <si>
    <t>PLAĆE ZA REDOVAN RAD</t>
  </si>
  <si>
    <t>NAKNADE ZA TROŠKOVE PRIJEVOZA</t>
  </si>
  <si>
    <t>Sveukupno:</t>
  </si>
  <si>
    <t>POREZ NA DOHODAK</t>
  </si>
  <si>
    <t>DOPRINOSI IZ PLAĆE</t>
  </si>
  <si>
    <t>DOPRINOSI NA PLAĆU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</si>
</sst>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63" zoomScaleNormal="100" workbookViewId="0">
      <selection activeCell="D78" sqref="D7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1965.84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1965.84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109.01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109.01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366.32</v>
      </c>
      <c r="E13" s="10">
        <v>3234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366.32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40.729999999999997</v>
      </c>
      <c r="E15" s="10">
        <v>3231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40.729999999999997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2.41</v>
      </c>
      <c r="E17" s="10">
        <v>3238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2.41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18</v>
      </c>
      <c r="D19" s="18">
        <v>139.38</v>
      </c>
      <c r="E19" s="10">
        <v>3238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139.38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126.83</v>
      </c>
      <c r="E21" s="10">
        <v>3231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126.83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22</v>
      </c>
      <c r="D23" s="18">
        <v>2820</v>
      </c>
      <c r="E23" s="10">
        <v>3232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2820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39</v>
      </c>
      <c r="D25" s="18">
        <v>170</v>
      </c>
      <c r="E25" s="10">
        <v>3221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170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56.25</v>
      </c>
      <c r="E27" s="10">
        <v>3235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56.25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30</v>
      </c>
      <c r="D29" s="18">
        <v>73.69</v>
      </c>
      <c r="E29" s="10">
        <v>3222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73.69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39</v>
      </c>
      <c r="D31" s="18">
        <v>65</v>
      </c>
      <c r="E31" s="10">
        <v>3225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65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8.94</v>
      </c>
      <c r="E33" s="10">
        <v>3221</v>
      </c>
      <c r="F33" s="9" t="s">
        <v>45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8.94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39</v>
      </c>
      <c r="D35" s="18">
        <v>81.48</v>
      </c>
      <c r="E35" s="10">
        <v>3221</v>
      </c>
      <c r="F35" s="9" t="s">
        <v>45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81.48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39</v>
      </c>
      <c r="D37" s="18">
        <v>18</v>
      </c>
      <c r="E37" s="10">
        <v>3221</v>
      </c>
      <c r="F37" s="9" t="s">
        <v>45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18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18</v>
      </c>
      <c r="D39" s="18">
        <v>51.39</v>
      </c>
      <c r="E39" s="10">
        <v>3439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51.39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39</v>
      </c>
      <c r="D41" s="18">
        <v>118.66</v>
      </c>
      <c r="E41" s="10">
        <v>3222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118.66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39</v>
      </c>
      <c r="D43" s="18">
        <v>778.28</v>
      </c>
      <c r="E43" s="10">
        <v>3223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778.28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26</v>
      </c>
      <c r="D45" s="18">
        <v>157.21</v>
      </c>
      <c r="E45" s="10">
        <v>3234</v>
      </c>
      <c r="F45" s="9" t="s">
        <v>27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157.21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194.15</v>
      </c>
      <c r="E47" s="10">
        <v>3224</v>
      </c>
      <c r="F47" s="9" t="s">
        <v>75</v>
      </c>
      <c r="G47" s="27" t="s">
        <v>14</v>
      </c>
    </row>
    <row r="48" spans="1:7" x14ac:dyDescent="0.25">
      <c r="A48" s="9"/>
      <c r="B48" s="14"/>
      <c r="C48" s="10"/>
      <c r="D48" s="18">
        <v>3.75</v>
      </c>
      <c r="E48" s="10">
        <v>3299</v>
      </c>
      <c r="F48" s="9" t="s">
        <v>76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197.9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500.73</v>
      </c>
      <c r="E50" s="10">
        <v>3222</v>
      </c>
      <c r="F50" s="9" t="s">
        <v>23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500.73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74</v>
      </c>
      <c r="D52" s="18">
        <v>196.95</v>
      </c>
      <c r="E52" s="10">
        <v>3224</v>
      </c>
      <c r="F52" s="9" t="s">
        <v>75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196.95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39</v>
      </c>
      <c r="D54" s="18">
        <v>92.9</v>
      </c>
      <c r="E54" s="10">
        <v>3235</v>
      </c>
      <c r="F54" s="9" t="s">
        <v>49</v>
      </c>
      <c r="G54" s="27" t="s">
        <v>14</v>
      </c>
    </row>
    <row r="55" spans="1:7" x14ac:dyDescent="0.25">
      <c r="A55" s="9"/>
      <c r="B55" s="14"/>
      <c r="C55" s="10"/>
      <c r="D55" s="18">
        <v>77.45</v>
      </c>
      <c r="E55" s="10">
        <v>3239</v>
      </c>
      <c r="F55" s="9" t="s">
        <v>19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170.35000000000002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26</v>
      </c>
      <c r="D57" s="18">
        <v>1552.5</v>
      </c>
      <c r="E57" s="10">
        <v>3224</v>
      </c>
      <c r="F57" s="9" t="s">
        <v>75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1552.5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52</v>
      </c>
      <c r="E59" s="10">
        <v>3225</v>
      </c>
      <c r="F59" s="9" t="s">
        <v>54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52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22</v>
      </c>
      <c r="D61" s="18">
        <v>273</v>
      </c>
      <c r="E61" s="10">
        <v>3221</v>
      </c>
      <c r="F61" s="9" t="s">
        <v>45</v>
      </c>
      <c r="G61" s="27" t="s">
        <v>14</v>
      </c>
    </row>
    <row r="62" spans="1:7" x14ac:dyDescent="0.25">
      <c r="A62" s="9"/>
      <c r="B62" s="14"/>
      <c r="C62" s="10"/>
      <c r="D62" s="18">
        <v>949</v>
      </c>
      <c r="E62" s="10">
        <v>4227</v>
      </c>
      <c r="F62" s="9" t="s">
        <v>91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1222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26</v>
      </c>
      <c r="D64" s="18">
        <v>2022.4</v>
      </c>
      <c r="E64" s="10">
        <v>3232</v>
      </c>
      <c r="F64" s="9" t="s">
        <v>42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2022.4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20</v>
      </c>
      <c r="E66" s="10">
        <v>3295</v>
      </c>
      <c r="F66" s="9" t="s">
        <v>97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20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100</v>
      </c>
      <c r="D68" s="18">
        <v>2250</v>
      </c>
      <c r="E68" s="10">
        <v>3237</v>
      </c>
      <c r="F68" s="9" t="s">
        <v>101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2250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74</v>
      </c>
      <c r="D70" s="18">
        <v>91.23</v>
      </c>
      <c r="E70" s="10">
        <v>3234</v>
      </c>
      <c r="F70" s="9" t="s">
        <v>27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91.23</v>
      </c>
      <c r="E71" s="23"/>
      <c r="F71" s="25"/>
      <c r="G71" s="26"/>
    </row>
    <row r="72" spans="1:7" x14ac:dyDescent="0.25">
      <c r="A72" s="9"/>
      <c r="B72" s="14"/>
      <c r="C72" s="10"/>
      <c r="D72" s="18">
        <v>47666.77</v>
      </c>
      <c r="E72" s="10">
        <v>3111</v>
      </c>
      <c r="F72" s="9" t="s">
        <v>104</v>
      </c>
      <c r="G72" s="27" t="s">
        <v>14</v>
      </c>
    </row>
    <row r="73" spans="1:7" x14ac:dyDescent="0.25">
      <c r="A73" s="9"/>
      <c r="B73" s="14"/>
      <c r="C73" s="10"/>
      <c r="D73" s="18">
        <v>5074.32</v>
      </c>
      <c r="E73" s="10">
        <v>3141</v>
      </c>
      <c r="F73" s="9" t="s">
        <v>107</v>
      </c>
      <c r="G73" s="28" t="s">
        <v>14</v>
      </c>
    </row>
    <row r="74" spans="1:7" x14ac:dyDescent="0.25">
      <c r="A74" s="9"/>
      <c r="B74" s="14"/>
      <c r="C74" s="10"/>
      <c r="D74" s="18">
        <v>9652.44</v>
      </c>
      <c r="E74" s="10">
        <v>3151</v>
      </c>
      <c r="F74" s="9" t="s">
        <v>108</v>
      </c>
      <c r="G74" s="28" t="s">
        <v>14</v>
      </c>
    </row>
    <row r="75" spans="1:7" x14ac:dyDescent="0.25">
      <c r="A75" s="9"/>
      <c r="B75" s="14"/>
      <c r="C75" s="10"/>
      <c r="D75" s="18">
        <v>3116.77</v>
      </c>
      <c r="E75" s="10">
        <v>3152</v>
      </c>
      <c r="F75" s="9" t="s">
        <v>108</v>
      </c>
      <c r="G75" s="28" t="s">
        <v>14</v>
      </c>
    </row>
    <row r="76" spans="1:7" x14ac:dyDescent="0.25">
      <c r="A76" s="9"/>
      <c r="B76" s="14"/>
      <c r="C76" s="10"/>
      <c r="D76" s="18">
        <v>10809.26</v>
      </c>
      <c r="E76" s="10">
        <v>3161</v>
      </c>
      <c r="F76" s="9" t="s">
        <v>109</v>
      </c>
      <c r="G76" s="28" t="s">
        <v>14</v>
      </c>
    </row>
    <row r="77" spans="1:7" x14ac:dyDescent="0.25">
      <c r="A77" s="9"/>
      <c r="B77" s="14"/>
      <c r="C77" s="10"/>
      <c r="D77" s="18">
        <v>5178.8</v>
      </c>
      <c r="E77" s="10">
        <v>3212</v>
      </c>
      <c r="F77" s="9" t="s">
        <v>105</v>
      </c>
      <c r="G77" s="28" t="s">
        <v>14</v>
      </c>
    </row>
    <row r="78" spans="1:7" ht="21" customHeight="1" thickBot="1" x14ac:dyDescent="0.3">
      <c r="A78" s="21" t="s">
        <v>15</v>
      </c>
      <c r="B78" s="22"/>
      <c r="C78" s="23"/>
      <c r="D78" s="24">
        <f>SUM(D72:D77)</f>
        <v>81498.36</v>
      </c>
      <c r="E78" s="23"/>
      <c r="F78" s="25"/>
      <c r="G78" s="26"/>
    </row>
    <row r="79" spans="1:7" ht="15.75" thickBot="1" x14ac:dyDescent="0.3">
      <c r="A79" s="29" t="s">
        <v>106</v>
      </c>
      <c r="B79" s="30"/>
      <c r="C79" s="31"/>
      <c r="D79" s="32">
        <f>SUM(D8,D10,D12,D14,D16,D18,D20,D22,D24,D26,D28,D30,D32,D34,D36,D38,D40,D42,D44,D46,D49,D51,D53,D56,D58,D60,D63,D65,D67,D69,D71,D78)</f>
        <v>96941.84</v>
      </c>
      <c r="E79" s="31"/>
      <c r="F79" s="33"/>
      <c r="G79" s="34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2025-11-11T11:56:28Z</dcterms:modified>
</cp:coreProperties>
</file>