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D79" i="1"/>
  <c r="D63" i="1"/>
  <c r="D61" i="1"/>
  <c r="D59" i="1"/>
  <c r="D57" i="1"/>
  <c r="D55" i="1"/>
  <c r="D53" i="1"/>
  <c r="D51" i="1"/>
  <c r="D49" i="1"/>
  <c r="D46" i="1"/>
  <c r="D44" i="1"/>
  <c r="D40" i="1"/>
  <c r="D38" i="1"/>
  <c r="D36" i="1"/>
  <c r="D34" i="1"/>
  <c r="D32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<sst xmlns="http://schemas.openxmlformats.org/spreadsheetml/2006/main" count="209" uniqueCount="98">
  <si>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</si>
  <si>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</si>
  <si>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</si>
  <si>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</si>
  <si>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</si>
  <si>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</si>
  <si>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</si>
  <si>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</si>
  <si>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 MIHOVILA PAVLINOVIĆA _x000D_
PRILAZ VIDA MIHOTIĆA 1_x000D_
PODGORA_x000D_
Tel: +385(21)625393   Fax: +385(21)603942_x000D_
OIB: 91166848031_x000D_
Mail: marela.rakusic@skole.hr_x000D_
IBAN: HR4524070001100580740</t>
  </si>
  <si>
    <t xml:space="preserve">Odgovorna Osoba: JOSIP VRANJKOVIĆ_x000D_
     </t>
  </si>
  <si>
    <t>Isplata Sredstava Za Razdoblje: 01.11.2025 Do 30.11.2025</t>
  </si>
  <si>
    <t>GLOBALNA HRANA DOO</t>
  </si>
  <si>
    <t>97492131626</t>
  </si>
  <si>
    <t>ZAGREB</t>
  </si>
  <si>
    <t>OSTALI NESPOMENUTI RASHODI POSLOVANJA</t>
  </si>
  <si>
    <t xml:space="preserve">OSNOVNA ŠKOLA DON MIHOVILA PAVLINOVIĆA </t>
  </si>
  <si>
    <t>Ukupno:</t>
  </si>
  <si>
    <t>DORINT PVC I ALU OTVORI</t>
  </si>
  <si>
    <t>92348918380</t>
  </si>
  <si>
    <t>MAKARSKA</t>
  </si>
  <si>
    <t>MATERIJAL I DIJELOVI ZA TEKUĆE I INVESTICIONO ODRŽAVANJE</t>
  </si>
  <si>
    <t>ŠKOLSKA OPREMA-GREGIĆ JDOO</t>
  </si>
  <si>
    <t>89077533639</t>
  </si>
  <si>
    <t>UREDSKA OPREMA I NAMJEŠTAJ</t>
  </si>
  <si>
    <t>UREĐAJI, STROJEVI I OPREMA ZA OSTALE NAMJENE</t>
  </si>
  <si>
    <t>OPTIMA INŽENJERING</t>
  </si>
  <si>
    <t>78963101935</t>
  </si>
  <si>
    <t>KOMUNIKACIJSKA OPREMA</t>
  </si>
  <si>
    <t>PALKET OBRT ZA USLUGE VL.MARINO JELAŠ</t>
  </si>
  <si>
    <t>77338466562</t>
  </si>
  <si>
    <t>USLUGE TEKUĆEG I INVESTICIONIG ODRŽAVNJA</t>
  </si>
  <si>
    <t>BAUHAUS</t>
  </si>
  <si>
    <t>71642207963</t>
  </si>
  <si>
    <t>E KUPI</t>
  </si>
  <si>
    <t>67567085531</t>
  </si>
  <si>
    <t>JYSK D.O.O.</t>
  </si>
  <si>
    <t>64729046835</t>
  </si>
  <si>
    <t>SITNI INVENTAR I AUTO GUME</t>
  </si>
  <si>
    <t>TUV NORD ADRIATIC D.O.O.</t>
  </si>
  <si>
    <t>64520989853</t>
  </si>
  <si>
    <t>BUZIN</t>
  </si>
  <si>
    <t>INSTAR CENTER DOO</t>
  </si>
  <si>
    <t>64308723629</t>
  </si>
  <si>
    <t>VELIKA GORICA</t>
  </si>
  <si>
    <t>MLINAR</t>
  </si>
  <si>
    <t>62296711798</t>
  </si>
  <si>
    <t>MATERIJAL I SIROVINE</t>
  </si>
  <si>
    <t>RIBOLA D.O.O.</t>
  </si>
  <si>
    <t>61395607720</t>
  </si>
  <si>
    <t>KAŠTEL LUKŠIĆ</t>
  </si>
  <si>
    <t>DEICHMANN TRGOVINA OBUĆOM D.O.O.</t>
  </si>
  <si>
    <t>60959154399</t>
  </si>
  <si>
    <t xml:space="preserve">ZAGREB </t>
  </si>
  <si>
    <t>SLUŽBENA I RADNA ODJEĆA</t>
  </si>
  <si>
    <t>MOZAIK KNJIGA D.O.O.</t>
  </si>
  <si>
    <t>57010186553</t>
  </si>
  <si>
    <t>KNJIGE, UMJETNIČKA I ZNANSTVENA DJELA</t>
  </si>
  <si>
    <t>OTP BANKA</t>
  </si>
  <si>
    <t>52508873833</t>
  </si>
  <si>
    <t>SPLIT</t>
  </si>
  <si>
    <t>Nema Konta Na Odabranoj Razini</t>
  </si>
  <si>
    <t>KAUFLAND HRVATSKA D.D.</t>
  </si>
  <si>
    <t>47432874968</t>
  </si>
  <si>
    <t>KINGTRADE D.O.O.</t>
  </si>
  <si>
    <t>38720065593</t>
  </si>
  <si>
    <t>21300 MAKARSKA</t>
  </si>
  <si>
    <t>OPTIMA LED VL.MARKO MEŠIN</t>
  </si>
  <si>
    <t>26602147451</t>
  </si>
  <si>
    <t>KLJAKE</t>
  </si>
  <si>
    <t>APFEL MAKARSKA</t>
  </si>
  <si>
    <t>20939574622</t>
  </si>
  <si>
    <t>KATARINA ZRINSKI D.O.O.</t>
  </si>
  <si>
    <t>13653700851</t>
  </si>
  <si>
    <t>42000 VARAŽDIN</t>
  </si>
  <si>
    <t>LUMEN &amp; SMART D.O.O.</t>
  </si>
  <si>
    <t>11445094379</t>
  </si>
  <si>
    <t>PODGORA</t>
  </si>
  <si>
    <t>INTELEKTUALNE USLUGE</t>
  </si>
  <si>
    <t>TRGOVAČKI OBRT CVJEĆARNICA STRELICIJA</t>
  </si>
  <si>
    <t>10578714295</t>
  </si>
  <si>
    <t>MILARDOVIĆ,VL.JOSIP MILARDOVIĆ</t>
  </si>
  <si>
    <t>04267472600</t>
  </si>
  <si>
    <t>IMOTSKI</t>
  </si>
  <si>
    <t>STUDENAC DOO</t>
  </si>
  <si>
    <t>02023029348</t>
  </si>
  <si>
    <t>OMIŠ</t>
  </si>
  <si>
    <t>KONZUM ZAGREB</t>
  </si>
  <si>
    <t xml:space="preserve"> 62226620908</t>
  </si>
  <si>
    <t>10000 ZAGREB</t>
  </si>
  <si>
    <t>IN LOCO MAKARSKA</t>
  </si>
  <si>
    <t>PLAĆE ZA REDOVAN RAD</t>
  </si>
  <si>
    <t>OSTALI RASHODI ZA ZAPOSLENE</t>
  </si>
  <si>
    <t>DOPRINOS ZA OBVEZNO ZDRAVSTAVENO OSIGURANJE</t>
  </si>
  <si>
    <t>SLUŽBENA PUTOVANJA</t>
  </si>
  <si>
    <t>NAKNADE ZA TROŠKOVE PRIJEVOZA</t>
  </si>
  <si>
    <t>PROSTOJBE I NAKNADE</t>
  </si>
  <si>
    <t>Sveukupno:</t>
  </si>
  <si>
    <t>41489075623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</si>
</sst>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52" zoomScaleNormal="100" workbookViewId="0">
      <selection activeCell="C63" sqref="C6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10.199999999999999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10.199999999999999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5671.23</v>
      </c>
      <c r="E9" s="10">
        <v>3224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5671.23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3352.63</v>
      </c>
      <c r="E11" s="10">
        <v>4221</v>
      </c>
      <c r="F11" s="9" t="s">
        <v>23</v>
      </c>
      <c r="G11" s="28" t="s">
        <v>15</v>
      </c>
    </row>
    <row r="12" spans="1:7" x14ac:dyDescent="0.25">
      <c r="A12" s="9"/>
      <c r="B12" s="14"/>
      <c r="C12" s="10"/>
      <c r="D12" s="18">
        <v>1306.25</v>
      </c>
      <c r="E12" s="10">
        <v>4227</v>
      </c>
      <c r="F12" s="9" t="s">
        <v>24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4658.88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19</v>
      </c>
      <c r="D14" s="18">
        <v>3125</v>
      </c>
      <c r="E14" s="10">
        <v>4222</v>
      </c>
      <c r="F14" s="9" t="s">
        <v>27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3125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19</v>
      </c>
      <c r="D16" s="18">
        <v>550</v>
      </c>
      <c r="E16" s="10">
        <v>3232</v>
      </c>
      <c r="F16" s="9" t="s">
        <v>30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550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13</v>
      </c>
      <c r="D18" s="18">
        <v>37.21</v>
      </c>
      <c r="E18" s="10">
        <v>3224</v>
      </c>
      <c r="F18" s="9" t="s">
        <v>20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37.21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13</v>
      </c>
      <c r="D20" s="18">
        <v>906.98</v>
      </c>
      <c r="E20" s="10">
        <v>4227</v>
      </c>
      <c r="F20" s="9" t="s">
        <v>24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906.98</v>
      </c>
      <c r="E21" s="24"/>
      <c r="F21" s="26"/>
      <c r="G21" s="27"/>
    </row>
    <row r="22" spans="1:7" x14ac:dyDescent="0.25">
      <c r="A22" s="9" t="s">
        <v>35</v>
      </c>
      <c r="B22" s="14" t="s">
        <v>36</v>
      </c>
      <c r="C22" s="10" t="s">
        <v>13</v>
      </c>
      <c r="D22" s="18">
        <v>256.5</v>
      </c>
      <c r="E22" s="10">
        <v>3225</v>
      </c>
      <c r="F22" s="9" t="s">
        <v>37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256.5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793.88</v>
      </c>
      <c r="E24" s="10">
        <v>3232</v>
      </c>
      <c r="F24" s="9" t="s">
        <v>30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793.88</v>
      </c>
      <c r="E25" s="24"/>
      <c r="F25" s="26"/>
      <c r="G25" s="27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93.89</v>
      </c>
      <c r="E26" s="10">
        <v>4227</v>
      </c>
      <c r="F26" s="9" t="s">
        <v>24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93.89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13</v>
      </c>
      <c r="D28" s="18">
        <v>477.59</v>
      </c>
      <c r="E28" s="10">
        <v>3222</v>
      </c>
      <c r="F28" s="9" t="s">
        <v>46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477.59</v>
      </c>
      <c r="E29" s="24"/>
      <c r="F29" s="26"/>
      <c r="G29" s="27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262.14999999999998</v>
      </c>
      <c r="E30" s="10">
        <v>3222</v>
      </c>
      <c r="F30" s="9" t="s">
        <v>46</v>
      </c>
      <c r="G30" s="28" t="s">
        <v>15</v>
      </c>
    </row>
    <row r="31" spans="1:7" x14ac:dyDescent="0.25">
      <c r="A31" s="9"/>
      <c r="B31" s="14"/>
      <c r="C31" s="10"/>
      <c r="D31" s="18">
        <v>0.03</v>
      </c>
      <c r="E31" s="10">
        <v>3299</v>
      </c>
      <c r="F31" s="9" t="s">
        <v>14</v>
      </c>
      <c r="G31" s="29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SUM(D30:D31)</f>
        <v>262.17999999999995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200</v>
      </c>
      <c r="E33" s="10">
        <v>3227</v>
      </c>
      <c r="F33" s="9" t="s">
        <v>53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200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13</v>
      </c>
      <c r="D35" s="18">
        <v>254.19</v>
      </c>
      <c r="E35" s="10">
        <v>4312</v>
      </c>
      <c r="F35" s="9" t="s">
        <v>56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254.19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48.68</v>
      </c>
      <c r="E37" s="10">
        <v>3439</v>
      </c>
      <c r="F37" s="9" t="s">
        <v>60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48.68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13</v>
      </c>
      <c r="D39" s="18">
        <v>178.51</v>
      </c>
      <c r="E39" s="10">
        <v>3222</v>
      </c>
      <c r="F39" s="9" t="s">
        <v>46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178.51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-13.26</v>
      </c>
      <c r="E41" s="10">
        <v>3224</v>
      </c>
      <c r="F41" s="9" t="s">
        <v>20</v>
      </c>
      <c r="G41" s="28" t="s">
        <v>15</v>
      </c>
    </row>
    <row r="42" spans="1:7" x14ac:dyDescent="0.25">
      <c r="A42" s="9"/>
      <c r="B42" s="14"/>
      <c r="C42" s="10"/>
      <c r="D42" s="18">
        <v>148.63</v>
      </c>
      <c r="E42" s="10">
        <v>4221</v>
      </c>
      <c r="F42" s="9" t="s">
        <v>23</v>
      </c>
      <c r="G42" s="29" t="s">
        <v>15</v>
      </c>
    </row>
    <row r="43" spans="1:7" x14ac:dyDescent="0.25">
      <c r="A43" s="9"/>
      <c r="B43" s="14"/>
      <c r="C43" s="10"/>
      <c r="D43" s="18">
        <v>1240.25</v>
      </c>
      <c r="E43" s="10">
        <v>4222</v>
      </c>
      <c r="F43" s="9" t="s">
        <v>27</v>
      </c>
      <c r="G43" s="29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SUM(D41:D43)</f>
        <v>1375.62</v>
      </c>
      <c r="E44" s="24"/>
      <c r="F44" s="26"/>
      <c r="G44" s="27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412.5</v>
      </c>
      <c r="E45" s="10">
        <v>3224</v>
      </c>
      <c r="F45" s="9" t="s">
        <v>20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412.5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65</v>
      </c>
      <c r="D47" s="18">
        <v>1395.12</v>
      </c>
      <c r="E47" s="10">
        <v>3222</v>
      </c>
      <c r="F47" s="9" t="s">
        <v>46</v>
      </c>
      <c r="G47" s="28" t="s">
        <v>15</v>
      </c>
    </row>
    <row r="48" spans="1:7" x14ac:dyDescent="0.25">
      <c r="A48" s="9"/>
      <c r="B48" s="14"/>
      <c r="C48" s="10"/>
      <c r="D48" s="18">
        <v>0.1</v>
      </c>
      <c r="E48" s="10">
        <v>3299</v>
      </c>
      <c r="F48" s="9" t="s">
        <v>14</v>
      </c>
      <c r="G48" s="29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SUM(D47:D48)</f>
        <v>1395.2199999999998</v>
      </c>
      <c r="E49" s="24"/>
      <c r="F49" s="26"/>
      <c r="G49" s="27"/>
    </row>
    <row r="50" spans="1:7" x14ac:dyDescent="0.25">
      <c r="A50" s="9" t="s">
        <v>71</v>
      </c>
      <c r="B50" s="14" t="s">
        <v>72</v>
      </c>
      <c r="C50" s="10" t="s">
        <v>73</v>
      </c>
      <c r="D50" s="18">
        <v>95.17</v>
      </c>
      <c r="E50" s="10">
        <v>4312</v>
      </c>
      <c r="F50" s="9" t="s">
        <v>56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95.17</v>
      </c>
      <c r="E51" s="24"/>
      <c r="F51" s="26"/>
      <c r="G51" s="27"/>
    </row>
    <row r="52" spans="1:7" x14ac:dyDescent="0.25">
      <c r="A52" s="9" t="s">
        <v>74</v>
      </c>
      <c r="B52" s="14" t="s">
        <v>75</v>
      </c>
      <c r="C52" s="10" t="s">
        <v>76</v>
      </c>
      <c r="D52" s="18">
        <v>187.5</v>
      </c>
      <c r="E52" s="10">
        <v>3237</v>
      </c>
      <c r="F52" s="9" t="s">
        <v>77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187.5</v>
      </c>
      <c r="E53" s="24"/>
      <c r="F53" s="26"/>
      <c r="G53" s="27"/>
    </row>
    <row r="54" spans="1:7" x14ac:dyDescent="0.25">
      <c r="A54" s="9" t="s">
        <v>78</v>
      </c>
      <c r="B54" s="14" t="s">
        <v>79</v>
      </c>
      <c r="C54" s="10" t="s">
        <v>19</v>
      </c>
      <c r="D54" s="18">
        <v>50</v>
      </c>
      <c r="E54" s="10">
        <v>3299</v>
      </c>
      <c r="F54" s="9" t="s">
        <v>14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50</v>
      </c>
      <c r="E55" s="24"/>
      <c r="F55" s="26"/>
      <c r="G55" s="27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2391.5500000000002</v>
      </c>
      <c r="E56" s="10">
        <v>3232</v>
      </c>
      <c r="F56" s="9" t="s">
        <v>30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2391.5500000000002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85</v>
      </c>
      <c r="D58" s="18">
        <v>100.57</v>
      </c>
      <c r="E58" s="10">
        <v>3222</v>
      </c>
      <c r="F58" s="9" t="s">
        <v>46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100.57</v>
      </c>
      <c r="E59" s="24"/>
      <c r="F59" s="26"/>
      <c r="G59" s="27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53.42</v>
      </c>
      <c r="E60" s="10">
        <v>3222</v>
      </c>
      <c r="F60" s="9" t="s">
        <v>46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53.42</v>
      </c>
      <c r="E61" s="24"/>
      <c r="F61" s="26"/>
      <c r="G61" s="27"/>
    </row>
    <row r="62" spans="1:7" x14ac:dyDescent="0.25">
      <c r="A62" s="9" t="s">
        <v>89</v>
      </c>
      <c r="B62" s="14" t="s">
        <v>97</v>
      </c>
      <c r="C62" s="10" t="s">
        <v>19</v>
      </c>
      <c r="D62" s="18">
        <v>7038.85</v>
      </c>
      <c r="E62" s="10">
        <v>3232</v>
      </c>
      <c r="F62" s="9" t="s">
        <v>30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7038.85</v>
      </c>
      <c r="E63" s="24"/>
      <c r="F63" s="26"/>
      <c r="G63" s="27"/>
    </row>
    <row r="64" spans="1:7" x14ac:dyDescent="0.25">
      <c r="A64" s="9"/>
      <c r="B64" s="14"/>
      <c r="C64" s="10"/>
      <c r="D64" s="18">
        <v>48188.67</v>
      </c>
      <c r="E64" s="10">
        <v>3111</v>
      </c>
      <c r="F64" s="9" t="s">
        <v>90</v>
      </c>
      <c r="G64" s="28" t="s">
        <v>15</v>
      </c>
    </row>
    <row r="65" spans="1:7" x14ac:dyDescent="0.25">
      <c r="A65" s="9"/>
      <c r="B65" s="14"/>
      <c r="C65" s="10"/>
      <c r="D65" s="18">
        <v>61892.66</v>
      </c>
      <c r="E65" s="10">
        <v>3111</v>
      </c>
      <c r="F65" s="9" t="s">
        <v>90</v>
      </c>
      <c r="G65" s="29" t="s">
        <v>15</v>
      </c>
    </row>
    <row r="66" spans="1:7" x14ac:dyDescent="0.25">
      <c r="A66" s="9"/>
      <c r="B66" s="14"/>
      <c r="C66" s="10"/>
      <c r="D66" s="18">
        <v>220.72</v>
      </c>
      <c r="E66" s="10">
        <v>3121</v>
      </c>
      <c r="F66" s="9" t="s">
        <v>91</v>
      </c>
      <c r="G66" s="29" t="s">
        <v>15</v>
      </c>
    </row>
    <row r="67" spans="1:7" x14ac:dyDescent="0.25">
      <c r="A67" s="9"/>
      <c r="B67" s="14"/>
      <c r="C67" s="10"/>
      <c r="D67" s="18">
        <v>10212.32</v>
      </c>
      <c r="E67" s="10">
        <v>3132</v>
      </c>
      <c r="F67" s="9" t="s">
        <v>92</v>
      </c>
      <c r="G67" s="29" t="s">
        <v>15</v>
      </c>
    </row>
    <row r="68" spans="1:7" x14ac:dyDescent="0.25">
      <c r="A68" s="9"/>
      <c r="B68" s="14"/>
      <c r="C68" s="10"/>
      <c r="D68" s="18">
        <v>5376.24</v>
      </c>
      <c r="E68" s="10">
        <v>3141</v>
      </c>
      <c r="F68" s="9" t="s">
        <v>60</v>
      </c>
      <c r="G68" s="29" t="s">
        <v>15</v>
      </c>
    </row>
    <row r="69" spans="1:7" x14ac:dyDescent="0.25">
      <c r="A69" s="9"/>
      <c r="B69" s="14"/>
      <c r="C69" s="10"/>
      <c r="D69" s="18">
        <v>9795.16</v>
      </c>
      <c r="E69" s="10">
        <v>3151</v>
      </c>
      <c r="F69" s="9" t="s">
        <v>60</v>
      </c>
      <c r="G69" s="29" t="s">
        <v>15</v>
      </c>
    </row>
    <row r="70" spans="1:7" x14ac:dyDescent="0.25">
      <c r="A70" s="9"/>
      <c r="B70" s="14"/>
      <c r="C70" s="10"/>
      <c r="D70" s="18">
        <v>3167.49</v>
      </c>
      <c r="E70" s="10">
        <v>3152</v>
      </c>
      <c r="F70" s="9" t="s">
        <v>60</v>
      </c>
      <c r="G70" s="29" t="s">
        <v>15</v>
      </c>
    </row>
    <row r="71" spans="1:7" x14ac:dyDescent="0.25">
      <c r="A71" s="9"/>
      <c r="B71" s="14"/>
      <c r="C71" s="10"/>
      <c r="D71" s="18">
        <v>10977.09</v>
      </c>
      <c r="E71" s="10">
        <v>3161</v>
      </c>
      <c r="F71" s="9" t="s">
        <v>60</v>
      </c>
      <c r="G71" s="29" t="s">
        <v>15</v>
      </c>
    </row>
    <row r="72" spans="1:7" x14ac:dyDescent="0.25">
      <c r="A72" s="9"/>
      <c r="B72" s="14"/>
      <c r="C72" s="10"/>
      <c r="D72" s="18">
        <v>220.72</v>
      </c>
      <c r="E72" s="10">
        <v>3171</v>
      </c>
      <c r="F72" s="9" t="s">
        <v>60</v>
      </c>
      <c r="G72" s="29" t="s">
        <v>15</v>
      </c>
    </row>
    <row r="73" spans="1:7" x14ac:dyDescent="0.25">
      <c r="A73" s="9"/>
      <c r="B73" s="14"/>
      <c r="C73" s="10"/>
      <c r="D73" s="18">
        <v>402</v>
      </c>
      <c r="E73" s="10">
        <v>3211</v>
      </c>
      <c r="F73" s="9" t="s">
        <v>93</v>
      </c>
      <c r="G73" s="29" t="s">
        <v>15</v>
      </c>
    </row>
    <row r="74" spans="1:7" x14ac:dyDescent="0.25">
      <c r="A74" s="9"/>
      <c r="B74" s="14"/>
      <c r="C74" s="10"/>
      <c r="D74" s="18">
        <v>480</v>
      </c>
      <c r="E74" s="10">
        <v>3211</v>
      </c>
      <c r="F74" s="9" t="s">
        <v>93</v>
      </c>
      <c r="G74" s="29" t="s">
        <v>15</v>
      </c>
    </row>
    <row r="75" spans="1:7" x14ac:dyDescent="0.25">
      <c r="A75" s="9"/>
      <c r="B75" s="14"/>
      <c r="C75" s="10"/>
      <c r="D75" s="18">
        <v>882</v>
      </c>
      <c r="E75" s="10">
        <v>3211</v>
      </c>
      <c r="F75" s="9" t="s">
        <v>93</v>
      </c>
      <c r="G75" s="29" t="s">
        <v>15</v>
      </c>
    </row>
    <row r="76" spans="1:7" x14ac:dyDescent="0.25">
      <c r="A76" s="9"/>
      <c r="B76" s="14"/>
      <c r="C76" s="10"/>
      <c r="D76" s="18">
        <v>5142.3500000000004</v>
      </c>
      <c r="E76" s="10">
        <v>3212</v>
      </c>
      <c r="F76" s="9" t="s">
        <v>94</v>
      </c>
      <c r="G76" s="29" t="s">
        <v>15</v>
      </c>
    </row>
    <row r="77" spans="1:7" x14ac:dyDescent="0.25">
      <c r="A77" s="9"/>
      <c r="B77" s="14"/>
      <c r="C77" s="10"/>
      <c r="D77" s="18">
        <v>5464.55</v>
      </c>
      <c r="E77" s="10">
        <v>3212</v>
      </c>
      <c r="F77" s="9" t="s">
        <v>94</v>
      </c>
      <c r="G77" s="29" t="s">
        <v>15</v>
      </c>
    </row>
    <row r="78" spans="1:7" x14ac:dyDescent="0.25">
      <c r="A78" s="9"/>
      <c r="B78" s="14"/>
      <c r="C78" s="10"/>
      <c r="D78" s="18">
        <v>194</v>
      </c>
      <c r="E78" s="10">
        <v>3295</v>
      </c>
      <c r="F78" s="9" t="s">
        <v>95</v>
      </c>
      <c r="G78" s="29" t="s">
        <v>15</v>
      </c>
    </row>
    <row r="79" spans="1:7" ht="21" customHeight="1" thickBot="1" x14ac:dyDescent="0.3">
      <c r="A79" s="22" t="s">
        <v>16</v>
      </c>
      <c r="B79" s="23"/>
      <c r="C79" s="24"/>
      <c r="D79" s="25">
        <f>SUM(D64:D78)</f>
        <v>162615.96999999997</v>
      </c>
      <c r="E79" s="24"/>
      <c r="F79" s="26"/>
      <c r="G79" s="27"/>
    </row>
    <row r="80" spans="1:7" ht="15.75" thickBot="1" x14ac:dyDescent="0.3">
      <c r="A80" s="30" t="s">
        <v>96</v>
      </c>
      <c r="B80" s="31"/>
      <c r="C80" s="32"/>
      <c r="D80" s="33">
        <f>SUM(D8,D10,D13,D15,D17,D19,D21,D23,D25,D27,D29,D32,D34,D36,D38,D40,D44,D46,D49,D51,D53,D55,D57,D59,D61,D63,D79)</f>
        <v>193241.28999999998</v>
      </c>
      <c r="E80" s="32"/>
      <c r="F80" s="34"/>
      <c r="G80" s="35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2025-12-17T10:27:36Z</dcterms:modified>
</cp:coreProperties>
</file>